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a.ACLUNC\Desktop\2023 Scorecard\"/>
    </mc:Choice>
  </mc:AlternateContent>
  <xr:revisionPtr revIDLastSave="0" documentId="13_ncr:1_{888F4CFA-806A-4435-84C9-D255D1031B5E}" xr6:coauthVersionLast="47" xr6:coauthVersionMax="47" xr10:uidLastSave="{00000000-0000-0000-0000-000000000000}"/>
  <bookViews>
    <workbookView xWindow="-120" yWindow="-120" windowWidth="29040" windowHeight="15840" xr2:uid="{94558330-1264-4A13-8F84-49DA028C1D9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7" i="1" l="1"/>
  <c r="G93" i="1"/>
  <c r="G87" i="1"/>
  <c r="G85" i="1"/>
  <c r="G81" i="1"/>
  <c r="G78" i="1"/>
  <c r="G77" i="1"/>
  <c r="G76" i="1"/>
  <c r="G75" i="1"/>
  <c r="G74" i="1"/>
  <c r="G73" i="1"/>
  <c r="G72" i="1"/>
  <c r="G71" i="1"/>
  <c r="G69" i="1"/>
  <c r="G68" i="1"/>
  <c r="G67" i="1"/>
  <c r="G66" i="1"/>
  <c r="G65" i="1"/>
  <c r="G64" i="1"/>
  <c r="G60" i="1"/>
  <c r="G59" i="1"/>
  <c r="G58" i="1"/>
  <c r="G57" i="1"/>
  <c r="G54" i="1"/>
  <c r="G49" i="1"/>
  <c r="G48" i="1"/>
  <c r="G47" i="1"/>
  <c r="G46" i="1"/>
  <c r="G45" i="1"/>
  <c r="G44" i="1"/>
  <c r="G43" i="1"/>
  <c r="G41" i="1"/>
  <c r="G40" i="1"/>
  <c r="G39" i="1"/>
  <c r="G37" i="1"/>
  <c r="G36" i="1"/>
  <c r="G35" i="1"/>
  <c r="G34" i="1"/>
  <c r="G33" i="1"/>
  <c r="G32" i="1"/>
  <c r="G29" i="1"/>
</calcChain>
</file>

<file path=xl/sharedStrings.xml><?xml version="1.0" encoding="utf-8"?>
<sst xmlns="http://schemas.openxmlformats.org/spreadsheetml/2006/main" count="728" uniqueCount="310">
  <si>
    <t>Last Name</t>
  </si>
  <si>
    <t>First Name</t>
  </si>
  <si>
    <t>District</t>
  </si>
  <si>
    <t>Party</t>
  </si>
  <si>
    <t>House</t>
  </si>
  <si>
    <t>City</t>
  </si>
  <si>
    <t>2023 Score</t>
  </si>
  <si>
    <t>AB 93</t>
  </si>
  <si>
    <t>Dahle</t>
  </si>
  <si>
    <t>Megan</t>
  </si>
  <si>
    <t>r</t>
  </si>
  <si>
    <t>assembly</t>
  </si>
  <si>
    <t>Bieber</t>
  </si>
  <si>
    <t>Sponsored</t>
  </si>
  <si>
    <t>Wood</t>
  </si>
  <si>
    <t>Jim</t>
  </si>
  <si>
    <t>d</t>
  </si>
  <si>
    <t>Santa Rosa</t>
  </si>
  <si>
    <t>Gallagher</t>
  </si>
  <si>
    <t>James</t>
  </si>
  <si>
    <t>Yuba City</t>
  </si>
  <si>
    <t>Aguiar-Curry</t>
  </si>
  <si>
    <t>Cecilia</t>
  </si>
  <si>
    <t>Winters</t>
  </si>
  <si>
    <t>Patterson</t>
  </si>
  <si>
    <t>Joe</t>
  </si>
  <si>
    <t>Rocklin</t>
  </si>
  <si>
    <t>McCarty</t>
  </si>
  <si>
    <t>Kevin</t>
  </si>
  <si>
    <t>Sacramento</t>
  </si>
  <si>
    <t>Hoover</t>
  </si>
  <si>
    <t>Josh</t>
  </si>
  <si>
    <t>Folsom</t>
  </si>
  <si>
    <t>Fresno</t>
  </si>
  <si>
    <t>Flora</t>
  </si>
  <si>
    <t>Heath</t>
  </si>
  <si>
    <t>Ripon</t>
  </si>
  <si>
    <t>Nguyen</t>
  </si>
  <si>
    <t>Stephanie</t>
  </si>
  <si>
    <t>Elk Grove</t>
  </si>
  <si>
    <t xml:space="preserve">Wilson </t>
  </si>
  <si>
    <t>Lori</t>
  </si>
  <si>
    <t>Fairfield</t>
  </si>
  <si>
    <t>Connolly</t>
  </si>
  <si>
    <t>Damon</t>
  </si>
  <si>
    <t xml:space="preserve">San Rafael </t>
  </si>
  <si>
    <t>Villapudua</t>
  </si>
  <si>
    <t>Carlos</t>
  </si>
  <si>
    <t>Stockton</t>
  </si>
  <si>
    <t>Wicks</t>
  </si>
  <si>
    <t>Buffy</t>
  </si>
  <si>
    <t>Oakland</t>
  </si>
  <si>
    <t>Grayson</t>
  </si>
  <si>
    <t>Tim</t>
  </si>
  <si>
    <t>Concord</t>
  </si>
  <si>
    <t>Bauer-Kahan</t>
  </si>
  <si>
    <t>Rebecca</t>
  </si>
  <si>
    <t>Orinda</t>
  </si>
  <si>
    <t>Haney</t>
  </si>
  <si>
    <t>Matt</t>
  </si>
  <si>
    <t>San Francisco</t>
  </si>
  <si>
    <t>Bonta</t>
  </si>
  <si>
    <t>Mia</t>
  </si>
  <si>
    <t>Ting</t>
  </si>
  <si>
    <t>Phil</t>
  </si>
  <si>
    <t>Ortega</t>
  </si>
  <si>
    <t>Liz</t>
  </si>
  <si>
    <t>Hayward</t>
  </si>
  <si>
    <t>Papan</t>
  </si>
  <si>
    <t>Diane</t>
  </si>
  <si>
    <t>San Mateo</t>
  </si>
  <si>
    <t>Alanis</t>
  </si>
  <si>
    <t>Juan</t>
  </si>
  <si>
    <t>Modesto</t>
  </si>
  <si>
    <t>Berman</t>
  </si>
  <si>
    <t>Marc</t>
  </si>
  <si>
    <t>Menlo Park</t>
  </si>
  <si>
    <t>Lee</t>
  </si>
  <si>
    <t>Alex</t>
  </si>
  <si>
    <t>San Jose</t>
  </si>
  <si>
    <t>Kalra</t>
  </si>
  <si>
    <t>Ash</t>
  </si>
  <si>
    <t>Low</t>
  </si>
  <si>
    <t>Evan</t>
  </si>
  <si>
    <t>Campbell</t>
  </si>
  <si>
    <t>Soria</t>
  </si>
  <si>
    <t>Esmeralda</t>
  </si>
  <si>
    <t>Merced</t>
  </si>
  <si>
    <t>Pellerin</t>
  </si>
  <si>
    <t>Gail</t>
  </si>
  <si>
    <t>Rivas</t>
  </si>
  <si>
    <t>Robert</t>
  </si>
  <si>
    <t>Hollister</t>
  </si>
  <si>
    <t>Addis</t>
  </si>
  <si>
    <t>Dawn</t>
  </si>
  <si>
    <t>San Luis Obispo</t>
  </si>
  <si>
    <t>Arambula</t>
  </si>
  <si>
    <t>Joaquin</t>
  </si>
  <si>
    <t>Fong</t>
  </si>
  <si>
    <t>Vince</t>
  </si>
  <si>
    <t>Bakersfield</t>
  </si>
  <si>
    <t>Mathis</t>
  </si>
  <si>
    <t>Devon</t>
  </si>
  <si>
    <t>Visalia</t>
  </si>
  <si>
    <t>Lackey</t>
  </si>
  <si>
    <t>Tom</t>
  </si>
  <si>
    <t>Palmdale</t>
  </si>
  <si>
    <t>Bains</t>
  </si>
  <si>
    <t>Jasmeet</t>
  </si>
  <si>
    <t>Garcia</t>
  </si>
  <si>
    <t>Eduardo</t>
  </si>
  <si>
    <t>Coachella</t>
  </si>
  <si>
    <t>Hart</t>
  </si>
  <si>
    <t>Gregg</t>
  </si>
  <si>
    <t>Santa Barbara</t>
  </si>
  <si>
    <t>Bennett</t>
  </si>
  <si>
    <t>Steven</t>
  </si>
  <si>
    <t>Ventura</t>
  </si>
  <si>
    <t>Carrillo</t>
  </si>
  <si>
    <t>Schiavo</t>
  </si>
  <si>
    <t>Pilar</t>
  </si>
  <si>
    <t>Santa Clarita</t>
  </si>
  <si>
    <t>Holden</t>
  </si>
  <si>
    <t>Chris</t>
  </si>
  <si>
    <t>Pasadena</t>
  </si>
  <si>
    <t>Irwin</t>
  </si>
  <si>
    <t>Jacqui</t>
  </si>
  <si>
    <t>Thousand Oaks</t>
  </si>
  <si>
    <t>Luz</t>
  </si>
  <si>
    <t>Arleta</t>
  </si>
  <si>
    <t>Friedman</t>
  </si>
  <si>
    <t>Laura</t>
  </si>
  <si>
    <t>Glendale</t>
  </si>
  <si>
    <t>Ramos</t>
  </si>
  <si>
    <t>James C.</t>
  </si>
  <si>
    <t>Highland</t>
  </si>
  <si>
    <t>Gabriel</t>
  </si>
  <si>
    <t>Jesse</t>
  </si>
  <si>
    <t>Encino</t>
  </si>
  <si>
    <t>Wallis</t>
  </si>
  <si>
    <t>Greg</t>
  </si>
  <si>
    <t>Rancho Mirage</t>
  </si>
  <si>
    <t>Rubio</t>
  </si>
  <si>
    <t>Blanca</t>
  </si>
  <si>
    <t>Baldwin Park</t>
  </si>
  <si>
    <t>Mike</t>
  </si>
  <si>
    <t>Arcadia</t>
  </si>
  <si>
    <t>Reyes</t>
  </si>
  <si>
    <t>Eloise</t>
  </si>
  <si>
    <t>Grand Terrace</t>
  </si>
  <si>
    <t>Chavez Zbur</t>
  </si>
  <si>
    <t>Rick</t>
  </si>
  <si>
    <t>Los Angeles</t>
  </si>
  <si>
    <t>Wendy</t>
  </si>
  <si>
    <t>Rodriguez</t>
  </si>
  <si>
    <t>Freddie</t>
  </si>
  <si>
    <t>Pomona</t>
  </si>
  <si>
    <t>Santiago</t>
  </si>
  <si>
    <t>Miguel</t>
  </si>
  <si>
    <t>Bryan</t>
  </si>
  <si>
    <t>Isaac</t>
  </si>
  <si>
    <t>Calderon</t>
  </si>
  <si>
    <t>Lisa</t>
  </si>
  <si>
    <t>Whittier</t>
  </si>
  <si>
    <t>Jones-Sawyer</t>
  </si>
  <si>
    <t>Reginald</t>
  </si>
  <si>
    <t>Cervantes</t>
  </si>
  <si>
    <t>Sabrina</t>
  </si>
  <si>
    <t>Riverside</t>
  </si>
  <si>
    <t>Chen</t>
  </si>
  <si>
    <t>Phillip</t>
  </si>
  <si>
    <t>Brea</t>
  </si>
  <si>
    <t>Jackson</t>
  </si>
  <si>
    <t>Corey</t>
  </si>
  <si>
    <t xml:space="preserve">McKinnor </t>
  </si>
  <si>
    <t>Tina</t>
  </si>
  <si>
    <t>Inglewood</t>
  </si>
  <si>
    <t>Rendon</t>
  </si>
  <si>
    <t>Anthony</t>
  </si>
  <si>
    <t>Lakewood</t>
  </si>
  <si>
    <t>Essayli</t>
  </si>
  <si>
    <t>Bill</t>
  </si>
  <si>
    <t>Corona</t>
  </si>
  <si>
    <t>Pacheco</t>
  </si>
  <si>
    <t>Downey</t>
  </si>
  <si>
    <t>Gipson</t>
  </si>
  <si>
    <t>Carson</t>
  </si>
  <si>
    <t>Muratsuchi</t>
  </si>
  <si>
    <t>Al</t>
  </si>
  <si>
    <t>Torrance</t>
  </si>
  <si>
    <t>Quirk-Silva</t>
  </si>
  <si>
    <t>Sharon</t>
  </si>
  <si>
    <t>Fullerton</t>
  </si>
  <si>
    <t>Valencia</t>
  </si>
  <si>
    <t>Avelino</t>
  </si>
  <si>
    <t>Anaheim</t>
  </si>
  <si>
    <t>Lowenthal</t>
  </si>
  <si>
    <t>Long Beach</t>
  </si>
  <si>
    <t>Ta</t>
  </si>
  <si>
    <t>Tri</t>
  </si>
  <si>
    <t>Westminister</t>
  </si>
  <si>
    <t>Sanchez</t>
  </si>
  <si>
    <t>Katie</t>
  </si>
  <si>
    <t>Rancho Santa Margarita</t>
  </si>
  <si>
    <t>Dixon</t>
  </si>
  <si>
    <t>Newport Beach</t>
  </si>
  <si>
    <t>Petrie-Norris</t>
  </si>
  <si>
    <t>Cottie</t>
  </si>
  <si>
    <t>Oceanside</t>
  </si>
  <si>
    <t>Davies</t>
  </si>
  <si>
    <t>Laurie</t>
  </si>
  <si>
    <t>Waldron</t>
  </si>
  <si>
    <t>Marie</t>
  </si>
  <si>
    <t>Escondido</t>
  </si>
  <si>
    <t>San Diego</t>
  </si>
  <si>
    <t>Maienschein</t>
  </si>
  <si>
    <t>Brian</t>
  </si>
  <si>
    <t>Boerner Horvath</t>
  </si>
  <si>
    <t>Tasha</t>
  </si>
  <si>
    <t>Solana Beach</t>
  </si>
  <si>
    <t>Ward</t>
  </si>
  <si>
    <t>Christopher</t>
  </si>
  <si>
    <t>Weber</t>
  </si>
  <si>
    <t>Akilah</t>
  </si>
  <si>
    <t xml:space="preserve">Alvarez </t>
  </si>
  <si>
    <t>David</t>
  </si>
  <si>
    <t>senate</t>
  </si>
  <si>
    <t>McGuire</t>
  </si>
  <si>
    <t>Healdsburg</t>
  </si>
  <si>
    <t>Dodd</t>
  </si>
  <si>
    <t>Napa</t>
  </si>
  <si>
    <t>Alvarado-Gil</t>
  </si>
  <si>
    <t>Talamantes Eggman</t>
  </si>
  <si>
    <t>Susan</t>
  </si>
  <si>
    <t>Niello</t>
  </si>
  <si>
    <t>Roger</t>
  </si>
  <si>
    <t>Fair Oaks</t>
  </si>
  <si>
    <t>Glazer</t>
  </si>
  <si>
    <t>Ashby</t>
  </si>
  <si>
    <t>Angelique</t>
  </si>
  <si>
    <t>Skinner</t>
  </si>
  <si>
    <t>Nancy</t>
  </si>
  <si>
    <t>Berkeley</t>
  </si>
  <si>
    <t>Wahab</t>
  </si>
  <si>
    <t>Aisha</t>
  </si>
  <si>
    <t>Silicon Valley</t>
  </si>
  <si>
    <t>Wiener</t>
  </si>
  <si>
    <t>Scott</t>
  </si>
  <si>
    <t>Grove</t>
  </si>
  <si>
    <t>Shannon</t>
  </si>
  <si>
    <t>Becker</t>
  </si>
  <si>
    <t>Caballero</t>
  </si>
  <si>
    <t>Anna</t>
  </si>
  <si>
    <t>Salinas</t>
  </si>
  <si>
    <t>Cortese</t>
  </si>
  <si>
    <t>Dave</t>
  </si>
  <si>
    <t>Hurtado</t>
  </si>
  <si>
    <t>Melissa</t>
  </si>
  <si>
    <t>Sanger</t>
  </si>
  <si>
    <t>Laird</t>
  </si>
  <si>
    <t>John</t>
  </si>
  <si>
    <t>Santa Cruz</t>
  </si>
  <si>
    <t>Padilla</t>
  </si>
  <si>
    <t>Limón</t>
  </si>
  <si>
    <t>Monique</t>
  </si>
  <si>
    <t>Menjivar</t>
  </si>
  <si>
    <t>Caroline</t>
  </si>
  <si>
    <t>Van Nuys</t>
  </si>
  <si>
    <t>Wilk</t>
  </si>
  <si>
    <t>Ochoa Bogh</t>
  </si>
  <si>
    <t>Rosilicie</t>
  </si>
  <si>
    <t>Yucaipa</t>
  </si>
  <si>
    <t>Allen</t>
  </si>
  <si>
    <t>Ben</t>
  </si>
  <si>
    <t>Santa Monica</t>
  </si>
  <si>
    <t>Portantino</t>
  </si>
  <si>
    <t>La Cañada Flintridge</t>
  </si>
  <si>
    <t>Durazo</t>
  </si>
  <si>
    <t>Maria Elena</t>
  </si>
  <si>
    <t>Stern</t>
  </si>
  <si>
    <t>Henry</t>
  </si>
  <si>
    <t>Calabasas</t>
  </si>
  <si>
    <t>Smallwood-Cuevas</t>
  </si>
  <si>
    <t>Lola</t>
  </si>
  <si>
    <t>Newman</t>
  </si>
  <si>
    <t>Archuleta</t>
  </si>
  <si>
    <t>Bob</t>
  </si>
  <si>
    <t>Pico Rivera</t>
  </si>
  <si>
    <t>Roth</t>
  </si>
  <si>
    <t>Richard</t>
  </si>
  <si>
    <t>Seyarto</t>
  </si>
  <si>
    <t>Kelly</t>
  </si>
  <si>
    <t>Murrieta</t>
  </si>
  <si>
    <t>Gonzalez</t>
  </si>
  <si>
    <t>Lena</t>
  </si>
  <si>
    <t>Umberg</t>
  </si>
  <si>
    <t>Thomas</t>
  </si>
  <si>
    <t>Santa Ana</t>
  </si>
  <si>
    <t>Bradford</t>
  </si>
  <si>
    <t>Gardena</t>
  </si>
  <si>
    <t>Janet</t>
  </si>
  <si>
    <t>Huntington Beach</t>
  </si>
  <si>
    <t>Min</t>
  </si>
  <si>
    <t>Irvine</t>
  </si>
  <si>
    <t>Blakespear</t>
  </si>
  <si>
    <t>Catherine</t>
  </si>
  <si>
    <t>Encinitas</t>
  </si>
  <si>
    <t>Atkins</t>
  </si>
  <si>
    <t>Toni</t>
  </si>
  <si>
    <t>Jones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</si>
</sst>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9" fontId="1" fillId="0" borderId="0" xfId="0" applyNumberFormat="1" applyFon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516EC-327A-478E-B02E-1EED20D50A2B}">
  <dimension ref="A1:H121"/>
  <sheetViews>
    <sheetView tabSelected="1" zoomScale="130" zoomScaleNormal="130" workbookViewId="0">
      <pane xSplit="1" topLeftCell="B1" activePane="topRight" state="frozen"/>
      <selection pane="topRight" activeCell="K12" sqref="K12"/>
    </sheetView>
  </sheetViews>
  <sheetFormatPr defaultRowHeight="15" x14ac:dyDescent="0.25"/>
  <cols>
    <col min="1" max="1" width="19.85546875" customWidth="1"/>
    <col min="2" max="2" width="9.28515625" customWidth="1"/>
    <col min="3" max="3" width="11.85546875" customWidth="1"/>
    <col min="4" max="4" width="19.42578125" customWidth="1"/>
    <col min="5" max="5" width="12.42578125" customWidth="1"/>
    <col min="6" max="6" width="10.28515625" customWidth="1"/>
    <col min="7" max="7" width="12.7109375" style="3" customWidth="1"/>
    <col min="8" max="8" width="11.85546875" hidden="1" customWidth="1"/>
  </cols>
  <sheetData>
    <row r="1" spans="1:8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t="s">
        <v>8</v>
      </c>
      <c r="B2" t="s">
        <v>9</v>
      </c>
      <c r="C2">
        <v>1</v>
      </c>
      <c r="D2" t="s">
        <v>10</v>
      </c>
      <c r="E2" t="s">
        <v>11</v>
      </c>
      <c r="F2" t="s">
        <v>12</v>
      </c>
      <c r="G2" s="3">
        <v>0.18</v>
      </c>
      <c r="H2" t="s">
        <v>13</v>
      </c>
    </row>
    <row r="3" spans="1:8" x14ac:dyDescent="0.25">
      <c r="A3" t="s">
        <v>14</v>
      </c>
      <c r="B3" t="s">
        <v>15</v>
      </c>
      <c r="C3">
        <v>2</v>
      </c>
      <c r="D3" t="s">
        <v>16</v>
      </c>
      <c r="E3" t="s">
        <v>11</v>
      </c>
      <c r="F3" t="s">
        <v>17</v>
      </c>
      <c r="G3" s="3">
        <v>0.91</v>
      </c>
      <c r="H3" t="s">
        <v>13</v>
      </c>
    </row>
    <row r="4" spans="1:8" x14ac:dyDescent="0.25">
      <c r="A4" t="s">
        <v>18</v>
      </c>
      <c r="B4" t="s">
        <v>19</v>
      </c>
      <c r="C4">
        <v>3</v>
      </c>
      <c r="D4" t="s">
        <v>10</v>
      </c>
      <c r="E4" t="s">
        <v>11</v>
      </c>
      <c r="F4" t="s">
        <v>20</v>
      </c>
      <c r="G4" s="3">
        <v>0.09</v>
      </c>
      <c r="H4" t="s">
        <v>13</v>
      </c>
    </row>
    <row r="5" spans="1:8" x14ac:dyDescent="0.25">
      <c r="A5" t="s">
        <v>21</v>
      </c>
      <c r="B5" t="s">
        <v>22</v>
      </c>
      <c r="C5">
        <v>4</v>
      </c>
      <c r="D5" t="s">
        <v>16</v>
      </c>
      <c r="E5" t="s">
        <v>11</v>
      </c>
      <c r="F5" t="s">
        <v>23</v>
      </c>
      <c r="G5" s="3">
        <v>0.82</v>
      </c>
      <c r="H5" t="s">
        <v>13</v>
      </c>
    </row>
    <row r="6" spans="1:8" x14ac:dyDescent="0.25">
      <c r="A6" t="s">
        <v>24</v>
      </c>
      <c r="B6" t="s">
        <v>25</v>
      </c>
      <c r="C6">
        <v>5</v>
      </c>
      <c r="D6" t="s">
        <v>10</v>
      </c>
      <c r="E6" t="s">
        <v>11</v>
      </c>
      <c r="F6" t="s">
        <v>26</v>
      </c>
      <c r="G6" s="3">
        <v>0.09</v>
      </c>
      <c r="H6" t="s">
        <v>13</v>
      </c>
    </row>
    <row r="7" spans="1:8" x14ac:dyDescent="0.25">
      <c r="A7" t="s">
        <v>27</v>
      </c>
      <c r="B7" t="s">
        <v>28</v>
      </c>
      <c r="C7">
        <v>6</v>
      </c>
      <c r="D7" t="s">
        <v>16</v>
      </c>
      <c r="E7" t="s">
        <v>11</v>
      </c>
      <c r="F7" t="s">
        <v>29</v>
      </c>
      <c r="G7" s="3">
        <v>1</v>
      </c>
      <c r="H7" t="s">
        <v>13</v>
      </c>
    </row>
    <row r="8" spans="1:8" x14ac:dyDescent="0.25">
      <c r="A8" t="s">
        <v>30</v>
      </c>
      <c r="B8" t="s">
        <v>31</v>
      </c>
      <c r="C8">
        <v>7</v>
      </c>
      <c r="D8" t="s">
        <v>10</v>
      </c>
      <c r="E8" t="s">
        <v>11</v>
      </c>
      <c r="F8" t="s">
        <v>32</v>
      </c>
      <c r="G8" s="3">
        <v>0.27</v>
      </c>
      <c r="H8" t="s">
        <v>13</v>
      </c>
    </row>
    <row r="9" spans="1:8" x14ac:dyDescent="0.25">
      <c r="A9" t="s">
        <v>24</v>
      </c>
      <c r="B9" t="s">
        <v>15</v>
      </c>
      <c r="C9">
        <v>8</v>
      </c>
      <c r="D9" t="s">
        <v>10</v>
      </c>
      <c r="E9" t="s">
        <v>11</v>
      </c>
      <c r="F9" t="s">
        <v>33</v>
      </c>
      <c r="G9" s="3">
        <v>0.09</v>
      </c>
      <c r="H9" t="s">
        <v>13</v>
      </c>
    </row>
    <row r="10" spans="1:8" x14ac:dyDescent="0.25">
      <c r="A10" t="s">
        <v>34</v>
      </c>
      <c r="B10" t="s">
        <v>35</v>
      </c>
      <c r="C10">
        <v>9</v>
      </c>
      <c r="D10" t="s">
        <v>16</v>
      </c>
      <c r="E10" t="s">
        <v>11</v>
      </c>
      <c r="F10" t="s">
        <v>36</v>
      </c>
      <c r="G10" s="3">
        <v>0.27</v>
      </c>
      <c r="H10" t="s">
        <v>13</v>
      </c>
    </row>
    <row r="11" spans="1:8" x14ac:dyDescent="0.25">
      <c r="A11" t="s">
        <v>37</v>
      </c>
      <c r="B11" t="s">
        <v>38</v>
      </c>
      <c r="C11">
        <v>10</v>
      </c>
      <c r="D11" t="s">
        <v>16</v>
      </c>
      <c r="E11" t="s">
        <v>11</v>
      </c>
      <c r="F11" t="s">
        <v>39</v>
      </c>
      <c r="G11" s="3">
        <v>0.64</v>
      </c>
      <c r="H11" t="s">
        <v>13</v>
      </c>
    </row>
    <row r="12" spans="1:8" x14ac:dyDescent="0.25">
      <c r="A12" t="s">
        <v>40</v>
      </c>
      <c r="B12" t="s">
        <v>41</v>
      </c>
      <c r="C12">
        <v>11</v>
      </c>
      <c r="D12" t="s">
        <v>16</v>
      </c>
      <c r="E12" t="s">
        <v>11</v>
      </c>
      <c r="F12" t="s">
        <v>42</v>
      </c>
      <c r="G12" s="3">
        <v>1</v>
      </c>
      <c r="H12" t="s">
        <v>13</v>
      </c>
    </row>
    <row r="13" spans="1:8" x14ac:dyDescent="0.25">
      <c r="A13" t="s">
        <v>43</v>
      </c>
      <c r="B13" t="s">
        <v>44</v>
      </c>
      <c r="C13">
        <v>12</v>
      </c>
      <c r="D13" t="s">
        <v>16</v>
      </c>
      <c r="E13" t="s">
        <v>11</v>
      </c>
      <c r="F13" t="s">
        <v>45</v>
      </c>
      <c r="G13" s="3">
        <v>1</v>
      </c>
      <c r="H13" t="s">
        <v>13</v>
      </c>
    </row>
    <row r="14" spans="1:8" x14ac:dyDescent="0.25">
      <c r="A14" t="s">
        <v>46</v>
      </c>
      <c r="B14" t="s">
        <v>47</v>
      </c>
      <c r="C14">
        <v>13</v>
      </c>
      <c r="D14" t="s">
        <v>16</v>
      </c>
      <c r="E14" t="s">
        <v>11</v>
      </c>
      <c r="F14" t="s">
        <v>48</v>
      </c>
      <c r="G14" s="3">
        <v>0.82</v>
      </c>
      <c r="H14" t="s">
        <v>13</v>
      </c>
    </row>
    <row r="15" spans="1:8" x14ac:dyDescent="0.25">
      <c r="A15" t="s">
        <v>49</v>
      </c>
      <c r="B15" t="s">
        <v>50</v>
      </c>
      <c r="C15">
        <v>14</v>
      </c>
      <c r="D15" t="s">
        <v>16</v>
      </c>
      <c r="E15" t="s">
        <v>11</v>
      </c>
      <c r="F15" t="s">
        <v>51</v>
      </c>
      <c r="G15" s="3">
        <v>1</v>
      </c>
      <c r="H15" t="s">
        <v>13</v>
      </c>
    </row>
    <row r="16" spans="1:8" x14ac:dyDescent="0.25">
      <c r="A16" t="s">
        <v>52</v>
      </c>
      <c r="B16" t="s">
        <v>53</v>
      </c>
      <c r="C16">
        <v>15</v>
      </c>
      <c r="D16" t="s">
        <v>16</v>
      </c>
      <c r="E16" t="s">
        <v>11</v>
      </c>
      <c r="F16" t="s">
        <v>54</v>
      </c>
      <c r="G16" s="3">
        <v>0.89</v>
      </c>
      <c r="H16" t="s">
        <v>13</v>
      </c>
    </row>
    <row r="17" spans="1:8" x14ac:dyDescent="0.25">
      <c r="A17" t="s">
        <v>55</v>
      </c>
      <c r="B17" t="s">
        <v>56</v>
      </c>
      <c r="C17">
        <v>16</v>
      </c>
      <c r="D17" t="s">
        <v>16</v>
      </c>
      <c r="E17" t="s">
        <v>11</v>
      </c>
      <c r="F17" t="s">
        <v>57</v>
      </c>
      <c r="G17" s="3">
        <v>1</v>
      </c>
      <c r="H17" t="s">
        <v>13</v>
      </c>
    </row>
    <row r="18" spans="1:8" x14ac:dyDescent="0.25">
      <c r="A18" t="s">
        <v>58</v>
      </c>
      <c r="B18" t="s">
        <v>59</v>
      </c>
      <c r="C18">
        <v>17</v>
      </c>
      <c r="D18" t="s">
        <v>16</v>
      </c>
      <c r="E18" t="s">
        <v>11</v>
      </c>
      <c r="F18" t="s">
        <v>60</v>
      </c>
      <c r="G18" s="3">
        <v>1</v>
      </c>
      <c r="H18" t="s">
        <v>13</v>
      </c>
    </row>
    <row r="19" spans="1:8" x14ac:dyDescent="0.25">
      <c r="A19" t="s">
        <v>61</v>
      </c>
      <c r="B19" t="s">
        <v>62</v>
      </c>
      <c r="C19">
        <v>18</v>
      </c>
      <c r="D19" t="s">
        <v>16</v>
      </c>
      <c r="E19" t="s">
        <v>11</v>
      </c>
      <c r="F19" t="s">
        <v>51</v>
      </c>
      <c r="G19" s="3">
        <v>1</v>
      </c>
      <c r="H19" t="s">
        <v>13</v>
      </c>
    </row>
    <row r="20" spans="1:8" x14ac:dyDescent="0.25">
      <c r="A20" t="s">
        <v>63</v>
      </c>
      <c r="B20" t="s">
        <v>64</v>
      </c>
      <c r="C20">
        <v>19</v>
      </c>
      <c r="D20" t="s">
        <v>16</v>
      </c>
      <c r="E20" t="s">
        <v>11</v>
      </c>
      <c r="F20" t="s">
        <v>60</v>
      </c>
      <c r="G20" s="3">
        <v>1</v>
      </c>
      <c r="H20" t="s">
        <v>13</v>
      </c>
    </row>
    <row r="21" spans="1:8" x14ac:dyDescent="0.25">
      <c r="A21" t="s">
        <v>65</v>
      </c>
      <c r="B21" t="s">
        <v>66</v>
      </c>
      <c r="C21">
        <v>20</v>
      </c>
      <c r="D21" t="s">
        <v>16</v>
      </c>
      <c r="E21" t="s">
        <v>11</v>
      </c>
      <c r="F21" t="s">
        <v>67</v>
      </c>
      <c r="G21" s="3">
        <v>1</v>
      </c>
      <c r="H21" t="s">
        <v>13</v>
      </c>
    </row>
    <row r="22" spans="1:8" x14ac:dyDescent="0.25">
      <c r="A22" t="s">
        <v>68</v>
      </c>
      <c r="B22" t="s">
        <v>69</v>
      </c>
      <c r="C22">
        <v>21</v>
      </c>
      <c r="D22" t="s">
        <v>16</v>
      </c>
      <c r="E22" t="s">
        <v>11</v>
      </c>
      <c r="F22" t="s">
        <v>70</v>
      </c>
      <c r="G22" s="3">
        <v>0.91</v>
      </c>
      <c r="H22" t="s">
        <v>13</v>
      </c>
    </row>
    <row r="23" spans="1:8" x14ac:dyDescent="0.25">
      <c r="A23" t="s">
        <v>71</v>
      </c>
      <c r="B23" t="s">
        <v>72</v>
      </c>
      <c r="C23">
        <v>22</v>
      </c>
      <c r="D23" t="s">
        <v>10</v>
      </c>
      <c r="E23" t="s">
        <v>11</v>
      </c>
      <c r="F23" t="s">
        <v>73</v>
      </c>
      <c r="G23" s="3">
        <v>0.45</v>
      </c>
      <c r="H23" t="s">
        <v>13</v>
      </c>
    </row>
    <row r="24" spans="1:8" x14ac:dyDescent="0.25">
      <c r="A24" t="s">
        <v>74</v>
      </c>
      <c r="B24" t="s">
        <v>75</v>
      </c>
      <c r="C24">
        <v>23</v>
      </c>
      <c r="D24" t="s">
        <v>16</v>
      </c>
      <c r="E24" t="s">
        <v>11</v>
      </c>
      <c r="F24" t="s">
        <v>76</v>
      </c>
      <c r="G24" s="3">
        <v>1</v>
      </c>
      <c r="H24" t="s">
        <v>13</v>
      </c>
    </row>
    <row r="25" spans="1:8" x14ac:dyDescent="0.25">
      <c r="A25" t="s">
        <v>77</v>
      </c>
      <c r="B25" t="s">
        <v>78</v>
      </c>
      <c r="C25">
        <v>24</v>
      </c>
      <c r="D25" t="s">
        <v>16</v>
      </c>
      <c r="E25" t="s">
        <v>11</v>
      </c>
      <c r="F25" t="s">
        <v>79</v>
      </c>
      <c r="G25" s="3">
        <v>1</v>
      </c>
      <c r="H25" t="s">
        <v>13</v>
      </c>
    </row>
    <row r="26" spans="1:8" x14ac:dyDescent="0.25">
      <c r="A26" t="s">
        <v>80</v>
      </c>
      <c r="B26" t="s">
        <v>81</v>
      </c>
      <c r="C26">
        <v>25</v>
      </c>
      <c r="D26" t="s">
        <v>16</v>
      </c>
      <c r="E26" t="s">
        <v>11</v>
      </c>
      <c r="F26" t="s">
        <v>79</v>
      </c>
      <c r="G26" s="3">
        <v>1</v>
      </c>
      <c r="H26" t="s">
        <v>13</v>
      </c>
    </row>
    <row r="27" spans="1:8" x14ac:dyDescent="0.25">
      <c r="A27" t="s">
        <v>82</v>
      </c>
      <c r="B27" t="s">
        <v>83</v>
      </c>
      <c r="C27">
        <v>26</v>
      </c>
      <c r="D27" t="s">
        <v>16</v>
      </c>
      <c r="E27" t="s">
        <v>11</v>
      </c>
      <c r="F27" t="s">
        <v>84</v>
      </c>
      <c r="G27" s="3">
        <v>0.82</v>
      </c>
      <c r="H27" t="s">
        <v>13</v>
      </c>
    </row>
    <row r="28" spans="1:8" x14ac:dyDescent="0.25">
      <c r="A28" t="s">
        <v>85</v>
      </c>
      <c r="B28" t="s">
        <v>86</v>
      </c>
      <c r="C28">
        <v>27</v>
      </c>
      <c r="D28" t="s">
        <v>16</v>
      </c>
      <c r="E28" t="s">
        <v>11</v>
      </c>
      <c r="F28" t="s">
        <v>87</v>
      </c>
      <c r="G28" s="3">
        <v>0.55000000000000004</v>
      </c>
      <c r="H28" t="s">
        <v>13</v>
      </c>
    </row>
    <row r="29" spans="1:8" x14ac:dyDescent="0.25">
      <c r="A29" t="s">
        <v>88</v>
      </c>
      <c r="B29" t="s">
        <v>89</v>
      </c>
      <c r="C29">
        <v>28</v>
      </c>
      <c r="D29" t="s">
        <v>16</v>
      </c>
      <c r="E29" t="s">
        <v>11</v>
      </c>
      <c r="F29" t="s">
        <v>79</v>
      </c>
      <c r="G29" s="3">
        <f>10/11</f>
        <v>0.90909090909090906</v>
      </c>
      <c r="H29" t="s">
        <v>13</v>
      </c>
    </row>
    <row r="30" spans="1:8" x14ac:dyDescent="0.25">
      <c r="A30" t="s">
        <v>90</v>
      </c>
      <c r="B30" t="s">
        <v>91</v>
      </c>
      <c r="C30">
        <v>29</v>
      </c>
      <c r="D30" t="s">
        <v>16</v>
      </c>
      <c r="E30" t="s">
        <v>11</v>
      </c>
      <c r="F30" t="s">
        <v>92</v>
      </c>
      <c r="G30" s="3">
        <v>1</v>
      </c>
      <c r="H30" t="s">
        <v>13</v>
      </c>
    </row>
    <row r="31" spans="1:8" x14ac:dyDescent="0.25">
      <c r="A31" t="s">
        <v>93</v>
      </c>
      <c r="B31" t="s">
        <v>94</v>
      </c>
      <c r="C31">
        <v>30</v>
      </c>
      <c r="D31" t="s">
        <v>16</v>
      </c>
      <c r="E31" t="s">
        <v>11</v>
      </c>
      <c r="F31" t="s">
        <v>95</v>
      </c>
      <c r="G31" s="3">
        <v>1</v>
      </c>
      <c r="H31" t="s">
        <v>13</v>
      </c>
    </row>
    <row r="32" spans="1:8" x14ac:dyDescent="0.25">
      <c r="A32" t="s">
        <v>96</v>
      </c>
      <c r="B32" t="s">
        <v>97</v>
      </c>
      <c r="C32">
        <v>31</v>
      </c>
      <c r="D32" t="s">
        <v>16</v>
      </c>
      <c r="E32" t="s">
        <v>11</v>
      </c>
      <c r="F32" t="s">
        <v>33</v>
      </c>
      <c r="G32" s="3">
        <f>9/11</f>
        <v>0.81818181818181823</v>
      </c>
      <c r="H32" t="s">
        <v>13</v>
      </c>
    </row>
    <row r="33" spans="1:8" x14ac:dyDescent="0.25">
      <c r="A33" t="s">
        <v>98</v>
      </c>
      <c r="B33" t="s">
        <v>99</v>
      </c>
      <c r="C33">
        <v>32</v>
      </c>
      <c r="D33" t="s">
        <v>10</v>
      </c>
      <c r="E33" t="s">
        <v>11</v>
      </c>
      <c r="F33" t="s">
        <v>100</v>
      </c>
      <c r="G33" s="3">
        <f>1/11</f>
        <v>9.0909090909090912E-2</v>
      </c>
      <c r="H33" t="s">
        <v>13</v>
      </c>
    </row>
    <row r="34" spans="1:8" x14ac:dyDescent="0.25">
      <c r="A34" t="s">
        <v>101</v>
      </c>
      <c r="B34" t="s">
        <v>102</v>
      </c>
      <c r="C34">
        <v>33</v>
      </c>
      <c r="D34" t="s">
        <v>10</v>
      </c>
      <c r="E34" t="s">
        <v>11</v>
      </c>
      <c r="F34" t="s">
        <v>103</v>
      </c>
      <c r="G34" s="3">
        <f>2/11</f>
        <v>0.18181818181818182</v>
      </c>
      <c r="H34" t="s">
        <v>13</v>
      </c>
    </row>
    <row r="35" spans="1:8" x14ac:dyDescent="0.25">
      <c r="A35" t="s">
        <v>104</v>
      </c>
      <c r="B35" t="s">
        <v>105</v>
      </c>
      <c r="C35">
        <v>34</v>
      </c>
      <c r="D35" t="s">
        <v>10</v>
      </c>
      <c r="E35" t="s">
        <v>11</v>
      </c>
      <c r="F35" t="s">
        <v>106</v>
      </c>
      <c r="G35" s="3">
        <f>1/11</f>
        <v>9.0909090909090912E-2</v>
      </c>
      <c r="H35" t="s">
        <v>13</v>
      </c>
    </row>
    <row r="36" spans="1:8" x14ac:dyDescent="0.25">
      <c r="A36" t="s">
        <v>107</v>
      </c>
      <c r="B36" t="s">
        <v>108</v>
      </c>
      <c r="C36">
        <v>35</v>
      </c>
      <c r="D36" t="s">
        <v>16</v>
      </c>
      <c r="E36" t="s">
        <v>11</v>
      </c>
      <c r="F36" t="s">
        <v>100</v>
      </c>
      <c r="G36" s="3">
        <f>5/11</f>
        <v>0.45454545454545453</v>
      </c>
      <c r="H36" t="s">
        <v>13</v>
      </c>
    </row>
    <row r="37" spans="1:8" x14ac:dyDescent="0.25">
      <c r="A37" t="s">
        <v>109</v>
      </c>
      <c r="B37" t="s">
        <v>110</v>
      </c>
      <c r="C37">
        <v>36</v>
      </c>
      <c r="D37" t="s">
        <v>16</v>
      </c>
      <c r="E37" t="s">
        <v>11</v>
      </c>
      <c r="F37" t="s">
        <v>111</v>
      </c>
      <c r="G37" s="3">
        <f>9/10</f>
        <v>0.9</v>
      </c>
      <c r="H37" t="s">
        <v>13</v>
      </c>
    </row>
    <row r="38" spans="1:8" x14ac:dyDescent="0.25">
      <c r="A38" t="s">
        <v>112</v>
      </c>
      <c r="B38" t="s">
        <v>113</v>
      </c>
      <c r="C38">
        <v>37</v>
      </c>
      <c r="D38" t="s">
        <v>16</v>
      </c>
      <c r="E38" t="s">
        <v>11</v>
      </c>
      <c r="F38" t="s">
        <v>114</v>
      </c>
      <c r="G38" s="3">
        <v>1</v>
      </c>
      <c r="H38" t="s">
        <v>13</v>
      </c>
    </row>
    <row r="39" spans="1:8" x14ac:dyDescent="0.25">
      <c r="A39" t="s">
        <v>115</v>
      </c>
      <c r="B39" t="s">
        <v>116</v>
      </c>
      <c r="C39">
        <v>38</v>
      </c>
      <c r="D39" t="s">
        <v>16</v>
      </c>
      <c r="E39" t="s">
        <v>11</v>
      </c>
      <c r="F39" t="s">
        <v>117</v>
      </c>
      <c r="G39" s="3">
        <f>9/11</f>
        <v>0.81818181818181823</v>
      </c>
      <c r="H39" t="s">
        <v>13</v>
      </c>
    </row>
    <row r="40" spans="1:8" x14ac:dyDescent="0.25">
      <c r="A40" t="s">
        <v>118</v>
      </c>
      <c r="B40" t="s">
        <v>72</v>
      </c>
      <c r="C40">
        <v>39</v>
      </c>
      <c r="D40" t="s">
        <v>16</v>
      </c>
      <c r="E40" t="s">
        <v>11</v>
      </c>
      <c r="F40" t="s">
        <v>106</v>
      </c>
      <c r="G40" s="3">
        <f>10/11</f>
        <v>0.90909090909090906</v>
      </c>
      <c r="H40" t="s">
        <v>13</v>
      </c>
    </row>
    <row r="41" spans="1:8" x14ac:dyDescent="0.25">
      <c r="A41" t="s">
        <v>119</v>
      </c>
      <c r="B41" t="s">
        <v>120</v>
      </c>
      <c r="C41">
        <v>40</v>
      </c>
      <c r="D41" t="s">
        <v>16</v>
      </c>
      <c r="E41" t="s">
        <v>11</v>
      </c>
      <c r="F41" t="s">
        <v>121</v>
      </c>
      <c r="G41" s="3">
        <f>9/11</f>
        <v>0.81818181818181823</v>
      </c>
      <c r="H41" t="s">
        <v>13</v>
      </c>
    </row>
    <row r="42" spans="1:8" x14ac:dyDescent="0.25">
      <c r="A42" t="s">
        <v>122</v>
      </c>
      <c r="B42" t="s">
        <v>123</v>
      </c>
      <c r="C42">
        <v>41</v>
      </c>
      <c r="D42" t="s">
        <v>16</v>
      </c>
      <c r="E42" t="s">
        <v>11</v>
      </c>
      <c r="F42" t="s">
        <v>124</v>
      </c>
      <c r="G42" s="3">
        <v>1</v>
      </c>
      <c r="H42" t="s">
        <v>13</v>
      </c>
    </row>
    <row r="43" spans="1:8" x14ac:dyDescent="0.25">
      <c r="A43" t="s">
        <v>125</v>
      </c>
      <c r="B43" t="s">
        <v>126</v>
      </c>
      <c r="C43">
        <v>42</v>
      </c>
      <c r="D43" t="s">
        <v>16</v>
      </c>
      <c r="E43" t="s">
        <v>11</v>
      </c>
      <c r="F43" t="s">
        <v>127</v>
      </c>
      <c r="G43" s="3">
        <f>7/11</f>
        <v>0.63636363636363635</v>
      </c>
      <c r="H43" t="s">
        <v>13</v>
      </c>
    </row>
    <row r="44" spans="1:8" x14ac:dyDescent="0.25">
      <c r="A44" t="s">
        <v>90</v>
      </c>
      <c r="B44" t="s">
        <v>128</v>
      </c>
      <c r="C44">
        <v>43</v>
      </c>
      <c r="D44" t="s">
        <v>16</v>
      </c>
      <c r="E44" t="s">
        <v>11</v>
      </c>
      <c r="F44" t="s">
        <v>129</v>
      </c>
      <c r="G44" s="3">
        <f>10/11</f>
        <v>0.90909090909090906</v>
      </c>
      <c r="H44" t="s">
        <v>13</v>
      </c>
    </row>
    <row r="45" spans="1:8" x14ac:dyDescent="0.25">
      <c r="A45" t="s">
        <v>130</v>
      </c>
      <c r="B45" t="s">
        <v>131</v>
      </c>
      <c r="C45">
        <v>44</v>
      </c>
      <c r="D45" t="s">
        <v>16</v>
      </c>
      <c r="E45" t="s">
        <v>11</v>
      </c>
      <c r="F45" t="s">
        <v>132</v>
      </c>
      <c r="G45" s="3">
        <f>10/10</f>
        <v>1</v>
      </c>
      <c r="H45" t="s">
        <v>13</v>
      </c>
    </row>
    <row r="46" spans="1:8" x14ac:dyDescent="0.25">
      <c r="A46" t="s">
        <v>133</v>
      </c>
      <c r="B46" t="s">
        <v>134</v>
      </c>
      <c r="C46">
        <v>45</v>
      </c>
      <c r="D46" t="s">
        <v>16</v>
      </c>
      <c r="E46" t="s">
        <v>11</v>
      </c>
      <c r="F46" t="s">
        <v>135</v>
      </c>
      <c r="G46" s="3">
        <f>6/11</f>
        <v>0.54545454545454541</v>
      </c>
      <c r="H46" t="s">
        <v>13</v>
      </c>
    </row>
    <row r="47" spans="1:8" x14ac:dyDescent="0.25">
      <c r="A47" t="s">
        <v>136</v>
      </c>
      <c r="B47" t="s">
        <v>137</v>
      </c>
      <c r="C47">
        <v>46</v>
      </c>
      <c r="D47" t="s">
        <v>16</v>
      </c>
      <c r="E47" t="s">
        <v>11</v>
      </c>
      <c r="F47" t="s">
        <v>138</v>
      </c>
      <c r="G47" s="3">
        <f>9/9</f>
        <v>1</v>
      </c>
      <c r="H47" t="s">
        <v>13</v>
      </c>
    </row>
    <row r="48" spans="1:8" x14ac:dyDescent="0.25">
      <c r="A48" t="s">
        <v>139</v>
      </c>
      <c r="B48" t="s">
        <v>140</v>
      </c>
      <c r="C48">
        <v>47</v>
      </c>
      <c r="D48" t="s">
        <v>10</v>
      </c>
      <c r="E48" t="s">
        <v>11</v>
      </c>
      <c r="F48" t="s">
        <v>141</v>
      </c>
      <c r="G48" s="3">
        <f>4/11</f>
        <v>0.36363636363636365</v>
      </c>
      <c r="H48" t="s">
        <v>13</v>
      </c>
    </row>
    <row r="49" spans="1:8" x14ac:dyDescent="0.25">
      <c r="A49" t="s">
        <v>142</v>
      </c>
      <c r="B49" t="s">
        <v>143</v>
      </c>
      <c r="C49">
        <v>48</v>
      </c>
      <c r="D49" t="s">
        <v>16</v>
      </c>
      <c r="E49" t="s">
        <v>11</v>
      </c>
      <c r="F49" t="s">
        <v>144</v>
      </c>
      <c r="G49" s="3">
        <f>9/11</f>
        <v>0.81818181818181823</v>
      </c>
      <c r="H49" t="s">
        <v>13</v>
      </c>
    </row>
    <row r="50" spans="1:8" x14ac:dyDescent="0.25">
      <c r="A50" t="s">
        <v>98</v>
      </c>
      <c r="B50" t="s">
        <v>145</v>
      </c>
      <c r="C50">
        <v>49</v>
      </c>
      <c r="D50" t="s">
        <v>16</v>
      </c>
      <c r="E50" t="s">
        <v>11</v>
      </c>
      <c r="F50" t="s">
        <v>146</v>
      </c>
      <c r="G50" s="3">
        <v>1</v>
      </c>
      <c r="H50" t="s">
        <v>13</v>
      </c>
    </row>
    <row r="51" spans="1:8" x14ac:dyDescent="0.25">
      <c r="A51" t="s">
        <v>147</v>
      </c>
      <c r="B51" t="s">
        <v>148</v>
      </c>
      <c r="C51">
        <v>50</v>
      </c>
      <c r="D51" t="s">
        <v>16</v>
      </c>
      <c r="E51" t="s">
        <v>11</v>
      </c>
      <c r="F51" t="s">
        <v>149</v>
      </c>
      <c r="G51" s="3">
        <v>1</v>
      </c>
      <c r="H51" t="s">
        <v>13</v>
      </c>
    </row>
    <row r="52" spans="1:8" x14ac:dyDescent="0.25">
      <c r="A52" t="s">
        <v>150</v>
      </c>
      <c r="B52" t="s">
        <v>151</v>
      </c>
      <c r="C52">
        <v>51</v>
      </c>
      <c r="D52" t="s">
        <v>16</v>
      </c>
      <c r="E52" t="s">
        <v>11</v>
      </c>
      <c r="F52" t="s">
        <v>152</v>
      </c>
      <c r="G52" s="3">
        <v>1</v>
      </c>
      <c r="H52" t="s">
        <v>13</v>
      </c>
    </row>
    <row r="53" spans="1:8" x14ac:dyDescent="0.25">
      <c r="A53" t="s">
        <v>118</v>
      </c>
      <c r="B53" t="s">
        <v>153</v>
      </c>
      <c r="C53">
        <v>52</v>
      </c>
      <c r="D53" t="s">
        <v>16</v>
      </c>
      <c r="E53" t="s">
        <v>11</v>
      </c>
      <c r="F53" t="s">
        <v>152</v>
      </c>
      <c r="G53" s="3">
        <v>1</v>
      </c>
      <c r="H53" t="s">
        <v>13</v>
      </c>
    </row>
    <row r="54" spans="1:8" x14ac:dyDescent="0.25">
      <c r="A54" t="s">
        <v>154</v>
      </c>
      <c r="B54" t="s">
        <v>155</v>
      </c>
      <c r="C54">
        <v>53</v>
      </c>
      <c r="D54" t="s">
        <v>16</v>
      </c>
      <c r="E54" t="s">
        <v>11</v>
      </c>
      <c r="F54" t="s">
        <v>156</v>
      </c>
      <c r="G54" s="3">
        <f>7/11</f>
        <v>0.63636363636363635</v>
      </c>
      <c r="H54" t="s">
        <v>13</v>
      </c>
    </row>
    <row r="55" spans="1:8" x14ac:dyDescent="0.25">
      <c r="A55" t="s">
        <v>157</v>
      </c>
      <c r="B55" t="s">
        <v>158</v>
      </c>
      <c r="C55">
        <v>54</v>
      </c>
      <c r="D55" t="s">
        <v>16</v>
      </c>
      <c r="E55" t="s">
        <v>11</v>
      </c>
      <c r="F55" t="s">
        <v>152</v>
      </c>
      <c r="G55" s="3">
        <v>1</v>
      </c>
      <c r="H55" t="s">
        <v>13</v>
      </c>
    </row>
    <row r="56" spans="1:8" x14ac:dyDescent="0.25">
      <c r="A56" t="s">
        <v>159</v>
      </c>
      <c r="B56" t="s">
        <v>160</v>
      </c>
      <c r="C56">
        <v>55</v>
      </c>
      <c r="D56" t="s">
        <v>16</v>
      </c>
      <c r="E56" t="s">
        <v>11</v>
      </c>
      <c r="F56" t="s">
        <v>152</v>
      </c>
      <c r="G56" s="3">
        <v>1</v>
      </c>
      <c r="H56" t="s">
        <v>13</v>
      </c>
    </row>
    <row r="57" spans="1:8" x14ac:dyDescent="0.25">
      <c r="A57" t="s">
        <v>161</v>
      </c>
      <c r="B57" t="s">
        <v>162</v>
      </c>
      <c r="C57">
        <v>56</v>
      </c>
      <c r="D57" t="s">
        <v>16</v>
      </c>
      <c r="E57" t="s">
        <v>11</v>
      </c>
      <c r="F57" t="s">
        <v>163</v>
      </c>
      <c r="G57" s="3">
        <f>7/11</f>
        <v>0.63636363636363635</v>
      </c>
      <c r="H57" t="s">
        <v>13</v>
      </c>
    </row>
    <row r="58" spans="1:8" x14ac:dyDescent="0.25">
      <c r="A58" t="s">
        <v>164</v>
      </c>
      <c r="B58" t="s">
        <v>165</v>
      </c>
      <c r="C58">
        <v>57</v>
      </c>
      <c r="D58" t="s">
        <v>16</v>
      </c>
      <c r="E58" t="s">
        <v>11</v>
      </c>
      <c r="F58" t="s">
        <v>152</v>
      </c>
      <c r="G58" s="3">
        <f>10/10</f>
        <v>1</v>
      </c>
      <c r="H58" t="s">
        <v>13</v>
      </c>
    </row>
    <row r="59" spans="1:8" x14ac:dyDescent="0.25">
      <c r="A59" t="s">
        <v>166</v>
      </c>
      <c r="B59" t="s">
        <v>167</v>
      </c>
      <c r="C59">
        <v>58</v>
      </c>
      <c r="D59" t="s">
        <v>16</v>
      </c>
      <c r="E59" t="s">
        <v>11</v>
      </c>
      <c r="F59" t="s">
        <v>168</v>
      </c>
      <c r="G59" s="3">
        <f>9/11</f>
        <v>0.81818181818181823</v>
      </c>
      <c r="H59" t="s">
        <v>13</v>
      </c>
    </row>
    <row r="60" spans="1:8" x14ac:dyDescent="0.25">
      <c r="A60" t="s">
        <v>169</v>
      </c>
      <c r="B60" t="s">
        <v>170</v>
      </c>
      <c r="C60">
        <v>59</v>
      </c>
      <c r="D60" t="s">
        <v>10</v>
      </c>
      <c r="E60" t="s">
        <v>11</v>
      </c>
      <c r="F60" t="s">
        <v>171</v>
      </c>
      <c r="G60" s="3">
        <f>3/10</f>
        <v>0.3</v>
      </c>
      <c r="H60" t="s">
        <v>13</v>
      </c>
    </row>
    <row r="61" spans="1:8" x14ac:dyDescent="0.25">
      <c r="A61" t="s">
        <v>172</v>
      </c>
      <c r="B61" t="s">
        <v>173</v>
      </c>
      <c r="C61">
        <v>60</v>
      </c>
      <c r="D61" t="s">
        <v>16</v>
      </c>
      <c r="E61" t="s">
        <v>11</v>
      </c>
      <c r="F61" t="s">
        <v>168</v>
      </c>
      <c r="G61" s="3">
        <v>1</v>
      </c>
      <c r="H61" t="s">
        <v>13</v>
      </c>
    </row>
    <row r="62" spans="1:8" x14ac:dyDescent="0.25">
      <c r="A62" t="s">
        <v>174</v>
      </c>
      <c r="B62" t="s">
        <v>175</v>
      </c>
      <c r="C62">
        <v>61</v>
      </c>
      <c r="D62" t="s">
        <v>16</v>
      </c>
      <c r="E62" t="s">
        <v>11</v>
      </c>
      <c r="F62" t="s">
        <v>176</v>
      </c>
      <c r="G62" s="3">
        <v>1</v>
      </c>
      <c r="H62" t="s">
        <v>13</v>
      </c>
    </row>
    <row r="63" spans="1:8" x14ac:dyDescent="0.25">
      <c r="A63" t="s">
        <v>177</v>
      </c>
      <c r="B63" t="s">
        <v>178</v>
      </c>
      <c r="C63">
        <v>62</v>
      </c>
      <c r="D63" t="s">
        <v>16</v>
      </c>
      <c r="E63" t="s">
        <v>11</v>
      </c>
      <c r="F63" t="s">
        <v>179</v>
      </c>
      <c r="G63" s="3">
        <v>1</v>
      </c>
      <c r="H63" t="s">
        <v>13</v>
      </c>
    </row>
    <row r="64" spans="1:8" x14ac:dyDescent="0.25">
      <c r="A64" t="s">
        <v>180</v>
      </c>
      <c r="B64" t="s">
        <v>181</v>
      </c>
      <c r="C64">
        <v>63</v>
      </c>
      <c r="D64" t="s">
        <v>10</v>
      </c>
      <c r="E64" t="s">
        <v>11</v>
      </c>
      <c r="F64" t="s">
        <v>182</v>
      </c>
      <c r="G64" s="3">
        <f>3/11</f>
        <v>0.27272727272727271</v>
      </c>
      <c r="H64" t="s">
        <v>13</v>
      </c>
    </row>
    <row r="65" spans="1:8" x14ac:dyDescent="0.25">
      <c r="A65" t="s">
        <v>183</v>
      </c>
      <c r="B65" t="s">
        <v>143</v>
      </c>
      <c r="C65">
        <v>64</v>
      </c>
      <c r="D65" t="s">
        <v>16</v>
      </c>
      <c r="E65" t="s">
        <v>11</v>
      </c>
      <c r="F65" t="s">
        <v>184</v>
      </c>
      <c r="G65" s="3">
        <f>7/11</f>
        <v>0.63636363636363635</v>
      </c>
      <c r="H65" t="s">
        <v>13</v>
      </c>
    </row>
    <row r="66" spans="1:8" x14ac:dyDescent="0.25">
      <c r="A66" t="s">
        <v>185</v>
      </c>
      <c r="B66" t="s">
        <v>145</v>
      </c>
      <c r="C66">
        <v>65</v>
      </c>
      <c r="D66" t="s">
        <v>16</v>
      </c>
      <c r="E66" t="s">
        <v>11</v>
      </c>
      <c r="F66" t="s">
        <v>186</v>
      </c>
      <c r="G66" s="3">
        <f>10/11</f>
        <v>0.90909090909090906</v>
      </c>
      <c r="H66" t="s">
        <v>13</v>
      </c>
    </row>
    <row r="67" spans="1:8" x14ac:dyDescent="0.25">
      <c r="A67" t="s">
        <v>187</v>
      </c>
      <c r="B67" t="s">
        <v>188</v>
      </c>
      <c r="C67">
        <v>66</v>
      </c>
      <c r="D67" t="s">
        <v>16</v>
      </c>
      <c r="E67" t="s">
        <v>11</v>
      </c>
      <c r="F67" t="s">
        <v>189</v>
      </c>
      <c r="G67" s="3">
        <f>7/11</f>
        <v>0.63636363636363635</v>
      </c>
      <c r="H67" t="s">
        <v>13</v>
      </c>
    </row>
    <row r="68" spans="1:8" x14ac:dyDescent="0.25">
      <c r="A68" t="s">
        <v>190</v>
      </c>
      <c r="B68" t="s">
        <v>191</v>
      </c>
      <c r="C68">
        <v>67</v>
      </c>
      <c r="D68" t="s">
        <v>16</v>
      </c>
      <c r="E68" t="s">
        <v>11</v>
      </c>
      <c r="F68" t="s">
        <v>192</v>
      </c>
      <c r="G68" s="3">
        <f>9/11</f>
        <v>0.81818181818181823</v>
      </c>
      <c r="H68" t="s">
        <v>13</v>
      </c>
    </row>
    <row r="69" spans="1:8" x14ac:dyDescent="0.25">
      <c r="A69" t="s">
        <v>193</v>
      </c>
      <c r="B69" t="s">
        <v>194</v>
      </c>
      <c r="C69">
        <v>68</v>
      </c>
      <c r="D69" t="s">
        <v>16</v>
      </c>
      <c r="E69" t="s">
        <v>11</v>
      </c>
      <c r="F69" t="s">
        <v>195</v>
      </c>
      <c r="G69" s="3">
        <f>7/11</f>
        <v>0.63636363636363635</v>
      </c>
      <c r="H69" t="s">
        <v>13</v>
      </c>
    </row>
    <row r="70" spans="1:8" x14ac:dyDescent="0.25">
      <c r="A70" t="s">
        <v>196</v>
      </c>
      <c r="B70" t="s">
        <v>31</v>
      </c>
      <c r="C70">
        <v>69</v>
      </c>
      <c r="D70" t="s">
        <v>16</v>
      </c>
      <c r="E70" t="s">
        <v>11</v>
      </c>
      <c r="F70" t="s">
        <v>197</v>
      </c>
      <c r="G70" s="3">
        <v>1</v>
      </c>
      <c r="H70" t="s">
        <v>13</v>
      </c>
    </row>
    <row r="71" spans="1:8" x14ac:dyDescent="0.25">
      <c r="A71" t="s">
        <v>198</v>
      </c>
      <c r="B71" t="s">
        <v>199</v>
      </c>
      <c r="C71">
        <v>70</v>
      </c>
      <c r="D71" t="s">
        <v>10</v>
      </c>
      <c r="E71" t="s">
        <v>11</v>
      </c>
      <c r="F71" t="s">
        <v>200</v>
      </c>
      <c r="G71" s="3">
        <f>2/11</f>
        <v>0.18181818181818182</v>
      </c>
      <c r="H71" t="s">
        <v>13</v>
      </c>
    </row>
    <row r="72" spans="1:8" x14ac:dyDescent="0.25">
      <c r="A72" t="s">
        <v>201</v>
      </c>
      <c r="B72" t="s">
        <v>202</v>
      </c>
      <c r="C72">
        <v>71</v>
      </c>
      <c r="D72" t="s">
        <v>10</v>
      </c>
      <c r="E72" t="s">
        <v>11</v>
      </c>
      <c r="F72" t="s">
        <v>203</v>
      </c>
      <c r="G72" s="3">
        <f>1/11</f>
        <v>9.0909090909090912E-2</v>
      </c>
      <c r="H72" t="s">
        <v>13</v>
      </c>
    </row>
    <row r="73" spans="1:8" x14ac:dyDescent="0.25">
      <c r="A73" t="s">
        <v>204</v>
      </c>
      <c r="B73" t="s">
        <v>69</v>
      </c>
      <c r="C73">
        <v>72</v>
      </c>
      <c r="D73" t="s">
        <v>10</v>
      </c>
      <c r="E73" t="s">
        <v>11</v>
      </c>
      <c r="F73" t="s">
        <v>205</v>
      </c>
      <c r="G73" s="3">
        <f>3/11</f>
        <v>0.27272727272727271</v>
      </c>
      <c r="H73" t="s">
        <v>13</v>
      </c>
    </row>
    <row r="74" spans="1:8" x14ac:dyDescent="0.25">
      <c r="A74" t="s">
        <v>206</v>
      </c>
      <c r="B74" t="s">
        <v>207</v>
      </c>
      <c r="C74">
        <v>73</v>
      </c>
      <c r="D74" t="s">
        <v>16</v>
      </c>
      <c r="E74" t="s">
        <v>11</v>
      </c>
      <c r="F74" t="s">
        <v>208</v>
      </c>
      <c r="G74" s="3">
        <f>6/11</f>
        <v>0.54545454545454541</v>
      </c>
      <c r="H74" t="s">
        <v>13</v>
      </c>
    </row>
    <row r="75" spans="1:8" x14ac:dyDescent="0.25">
      <c r="A75" t="s">
        <v>209</v>
      </c>
      <c r="B75" t="s">
        <v>210</v>
      </c>
      <c r="C75">
        <v>74</v>
      </c>
      <c r="D75" t="s">
        <v>10</v>
      </c>
      <c r="E75" t="s">
        <v>11</v>
      </c>
      <c r="F75" t="s">
        <v>208</v>
      </c>
      <c r="G75" s="3">
        <f>3/11</f>
        <v>0.27272727272727271</v>
      </c>
      <c r="H75" t="s">
        <v>13</v>
      </c>
    </row>
    <row r="76" spans="1:8" x14ac:dyDescent="0.25">
      <c r="A76" t="s">
        <v>211</v>
      </c>
      <c r="B76" t="s">
        <v>212</v>
      </c>
      <c r="C76">
        <v>75</v>
      </c>
      <c r="D76" t="s">
        <v>10</v>
      </c>
      <c r="E76" t="s">
        <v>11</v>
      </c>
      <c r="F76" t="s">
        <v>213</v>
      </c>
      <c r="G76" s="3">
        <f>3/9</f>
        <v>0.33333333333333331</v>
      </c>
      <c r="H76" t="s">
        <v>13</v>
      </c>
    </row>
    <row r="77" spans="1:8" x14ac:dyDescent="0.25">
      <c r="A77" t="s">
        <v>215</v>
      </c>
      <c r="B77" t="s">
        <v>216</v>
      </c>
      <c r="C77">
        <v>76</v>
      </c>
      <c r="D77" t="s">
        <v>16</v>
      </c>
      <c r="E77" t="s">
        <v>11</v>
      </c>
      <c r="F77" t="s">
        <v>214</v>
      </c>
      <c r="G77" s="3">
        <f>10/11</f>
        <v>0.90909090909090906</v>
      </c>
      <c r="H77" t="s">
        <v>13</v>
      </c>
    </row>
    <row r="78" spans="1:8" x14ac:dyDescent="0.25">
      <c r="A78" t="s">
        <v>217</v>
      </c>
      <c r="B78" t="s">
        <v>218</v>
      </c>
      <c r="C78">
        <v>77</v>
      </c>
      <c r="D78" t="s">
        <v>16</v>
      </c>
      <c r="E78" t="s">
        <v>11</v>
      </c>
      <c r="F78" t="s">
        <v>219</v>
      </c>
      <c r="G78" s="3">
        <f>9/11</f>
        <v>0.81818181818181823</v>
      </c>
      <c r="H78" t="s">
        <v>13</v>
      </c>
    </row>
    <row r="79" spans="1:8" x14ac:dyDescent="0.25">
      <c r="A79" t="s">
        <v>220</v>
      </c>
      <c r="B79" t="s">
        <v>221</v>
      </c>
      <c r="C79">
        <v>78</v>
      </c>
      <c r="D79" t="s">
        <v>16</v>
      </c>
      <c r="E79" t="s">
        <v>11</v>
      </c>
      <c r="F79" t="s">
        <v>214</v>
      </c>
      <c r="G79" s="3">
        <v>1</v>
      </c>
      <c r="H79" t="s">
        <v>13</v>
      </c>
    </row>
    <row r="80" spans="1:8" x14ac:dyDescent="0.25">
      <c r="A80" t="s">
        <v>222</v>
      </c>
      <c r="B80" t="s">
        <v>223</v>
      </c>
      <c r="C80">
        <v>79</v>
      </c>
      <c r="D80" t="s">
        <v>16</v>
      </c>
      <c r="E80" t="s">
        <v>11</v>
      </c>
      <c r="F80" t="s">
        <v>214</v>
      </c>
      <c r="G80" s="3">
        <v>1</v>
      </c>
      <c r="H80" t="s">
        <v>13</v>
      </c>
    </row>
    <row r="81" spans="1:8" x14ac:dyDescent="0.25">
      <c r="A81" t="s">
        <v>224</v>
      </c>
      <c r="B81" t="s">
        <v>225</v>
      </c>
      <c r="C81">
        <v>80</v>
      </c>
      <c r="D81" t="s">
        <v>16</v>
      </c>
      <c r="E81" t="s">
        <v>11</v>
      </c>
      <c r="F81" t="s">
        <v>214</v>
      </c>
      <c r="G81" s="3">
        <f>10/11</f>
        <v>0.90909090909090906</v>
      </c>
      <c r="H81" t="s">
        <v>13</v>
      </c>
    </row>
    <row r="82" spans="1:8" x14ac:dyDescent="0.25">
      <c r="A82" t="s">
        <v>8</v>
      </c>
      <c r="B82" t="s">
        <v>216</v>
      </c>
      <c r="C82">
        <v>1</v>
      </c>
      <c r="D82" t="s">
        <v>10</v>
      </c>
      <c r="E82" t="s">
        <v>226</v>
      </c>
      <c r="F82" t="s">
        <v>12</v>
      </c>
      <c r="G82" s="3">
        <v>0.5</v>
      </c>
      <c r="H82" t="s">
        <v>13</v>
      </c>
    </row>
    <row r="83" spans="1:8" x14ac:dyDescent="0.25">
      <c r="A83" t="s">
        <v>227</v>
      </c>
      <c r="B83" t="s">
        <v>145</v>
      </c>
      <c r="C83">
        <v>2</v>
      </c>
      <c r="D83" t="s">
        <v>16</v>
      </c>
      <c r="E83" t="s">
        <v>226</v>
      </c>
      <c r="F83" t="s">
        <v>228</v>
      </c>
      <c r="G83" s="3">
        <v>1</v>
      </c>
      <c r="H83" t="s">
        <v>13</v>
      </c>
    </row>
    <row r="84" spans="1:8" x14ac:dyDescent="0.25">
      <c r="A84" t="s">
        <v>229</v>
      </c>
      <c r="B84" t="s">
        <v>181</v>
      </c>
      <c r="C84">
        <v>3</v>
      </c>
      <c r="D84" t="s">
        <v>16</v>
      </c>
      <c r="E84" t="s">
        <v>226</v>
      </c>
      <c r="F84" t="s">
        <v>230</v>
      </c>
      <c r="G84" s="3">
        <v>0.75</v>
      </c>
      <c r="H84" t="s">
        <v>13</v>
      </c>
    </row>
    <row r="85" spans="1:8" x14ac:dyDescent="0.25">
      <c r="A85" t="s">
        <v>231</v>
      </c>
      <c r="B85" t="s">
        <v>212</v>
      </c>
      <c r="C85">
        <v>4</v>
      </c>
      <c r="D85" t="s">
        <v>16</v>
      </c>
      <c r="E85" t="s">
        <v>226</v>
      </c>
      <c r="F85" t="s">
        <v>172</v>
      </c>
      <c r="G85" s="3">
        <f>3/4</f>
        <v>0.75</v>
      </c>
      <c r="H85" t="s">
        <v>13</v>
      </c>
    </row>
    <row r="86" spans="1:8" x14ac:dyDescent="0.25">
      <c r="A86" t="s">
        <v>232</v>
      </c>
      <c r="B86" t="s">
        <v>233</v>
      </c>
      <c r="C86">
        <v>5</v>
      </c>
      <c r="D86" t="s">
        <v>16</v>
      </c>
      <c r="E86" t="s">
        <v>226</v>
      </c>
      <c r="F86" t="s">
        <v>48</v>
      </c>
      <c r="G86" s="3">
        <v>1</v>
      </c>
      <c r="H86" t="s">
        <v>13</v>
      </c>
    </row>
    <row r="87" spans="1:8" x14ac:dyDescent="0.25">
      <c r="A87" t="s">
        <v>234</v>
      </c>
      <c r="B87" t="s">
        <v>235</v>
      </c>
      <c r="C87">
        <v>6</v>
      </c>
      <c r="D87" t="s">
        <v>10</v>
      </c>
      <c r="E87" t="s">
        <v>226</v>
      </c>
      <c r="F87" t="s">
        <v>236</v>
      </c>
      <c r="G87" s="3">
        <f>1/4</f>
        <v>0.25</v>
      </c>
      <c r="H87" t="s">
        <v>13</v>
      </c>
    </row>
    <row r="88" spans="1:8" x14ac:dyDescent="0.25">
      <c r="A88" t="s">
        <v>237</v>
      </c>
      <c r="B88" t="s">
        <v>116</v>
      </c>
      <c r="C88">
        <v>7</v>
      </c>
      <c r="D88" t="s">
        <v>16</v>
      </c>
      <c r="E88" t="s">
        <v>226</v>
      </c>
      <c r="F88" t="s">
        <v>57</v>
      </c>
      <c r="G88" s="3">
        <v>1</v>
      </c>
      <c r="H88" t="s">
        <v>13</v>
      </c>
    </row>
    <row r="89" spans="1:8" x14ac:dyDescent="0.25">
      <c r="A89" t="s">
        <v>238</v>
      </c>
      <c r="B89" t="s">
        <v>239</v>
      </c>
      <c r="C89">
        <v>8</v>
      </c>
      <c r="D89" t="s">
        <v>16</v>
      </c>
      <c r="E89" t="s">
        <v>226</v>
      </c>
      <c r="F89" t="s">
        <v>29</v>
      </c>
      <c r="G89" s="3">
        <v>1</v>
      </c>
      <c r="H89" t="s">
        <v>13</v>
      </c>
    </row>
    <row r="90" spans="1:8" x14ac:dyDescent="0.25">
      <c r="A90" t="s">
        <v>240</v>
      </c>
      <c r="B90" t="s">
        <v>241</v>
      </c>
      <c r="C90">
        <v>9</v>
      </c>
      <c r="D90" t="s">
        <v>16</v>
      </c>
      <c r="E90" t="s">
        <v>226</v>
      </c>
      <c r="F90" t="s">
        <v>242</v>
      </c>
      <c r="G90" s="3">
        <v>1</v>
      </c>
      <c r="H90" t="s">
        <v>13</v>
      </c>
    </row>
    <row r="91" spans="1:8" x14ac:dyDescent="0.25">
      <c r="A91" t="s">
        <v>243</v>
      </c>
      <c r="B91" t="s">
        <v>244</v>
      </c>
      <c r="C91">
        <v>10</v>
      </c>
      <c r="D91" t="s">
        <v>16</v>
      </c>
      <c r="E91" t="s">
        <v>226</v>
      </c>
      <c r="F91" t="s">
        <v>245</v>
      </c>
      <c r="G91" s="3">
        <v>1</v>
      </c>
      <c r="H91" t="s">
        <v>13</v>
      </c>
    </row>
    <row r="92" spans="1:8" x14ac:dyDescent="0.25">
      <c r="A92" t="s">
        <v>246</v>
      </c>
      <c r="B92" t="s">
        <v>247</v>
      </c>
      <c r="C92">
        <v>11</v>
      </c>
      <c r="D92" t="s">
        <v>16</v>
      </c>
      <c r="E92" t="s">
        <v>226</v>
      </c>
      <c r="F92" t="s">
        <v>60</v>
      </c>
      <c r="G92" s="3">
        <v>1</v>
      </c>
      <c r="H92" t="s">
        <v>13</v>
      </c>
    </row>
    <row r="93" spans="1:8" x14ac:dyDescent="0.25">
      <c r="A93" t="s">
        <v>248</v>
      </c>
      <c r="B93" t="s">
        <v>249</v>
      </c>
      <c r="C93">
        <v>12</v>
      </c>
      <c r="D93" t="s">
        <v>10</v>
      </c>
      <c r="E93" t="s">
        <v>226</v>
      </c>
      <c r="F93" t="s">
        <v>100</v>
      </c>
      <c r="G93" s="3">
        <f>1/3</f>
        <v>0.33333333333333331</v>
      </c>
      <c r="H93" t="s">
        <v>13</v>
      </c>
    </row>
    <row r="94" spans="1:8" x14ac:dyDescent="0.25">
      <c r="A94" t="s">
        <v>250</v>
      </c>
      <c r="B94" t="s">
        <v>31</v>
      </c>
      <c r="C94">
        <v>13</v>
      </c>
      <c r="D94" t="s">
        <v>16</v>
      </c>
      <c r="E94" t="s">
        <v>226</v>
      </c>
      <c r="F94" t="s">
        <v>76</v>
      </c>
      <c r="G94" s="3">
        <v>1</v>
      </c>
      <c r="H94" t="s">
        <v>13</v>
      </c>
    </row>
    <row r="95" spans="1:8" x14ac:dyDescent="0.25">
      <c r="A95" t="s">
        <v>251</v>
      </c>
      <c r="B95" t="s">
        <v>252</v>
      </c>
      <c r="C95">
        <v>14</v>
      </c>
      <c r="D95" t="s">
        <v>16</v>
      </c>
      <c r="E95" t="s">
        <v>226</v>
      </c>
      <c r="F95" t="s">
        <v>253</v>
      </c>
      <c r="G95" s="3">
        <v>1</v>
      </c>
      <c r="H95" t="s">
        <v>13</v>
      </c>
    </row>
    <row r="96" spans="1:8" x14ac:dyDescent="0.25">
      <c r="A96" t="s">
        <v>254</v>
      </c>
      <c r="B96" t="s">
        <v>255</v>
      </c>
      <c r="C96">
        <v>15</v>
      </c>
      <c r="D96" t="s">
        <v>16</v>
      </c>
      <c r="E96" t="s">
        <v>226</v>
      </c>
      <c r="F96" t="s">
        <v>79</v>
      </c>
      <c r="G96" s="3">
        <v>1</v>
      </c>
      <c r="H96" t="s">
        <v>13</v>
      </c>
    </row>
    <row r="97" spans="1:8" x14ac:dyDescent="0.25">
      <c r="A97" t="s">
        <v>256</v>
      </c>
      <c r="B97" t="s">
        <v>257</v>
      </c>
      <c r="C97">
        <v>16</v>
      </c>
      <c r="D97" t="s">
        <v>16</v>
      </c>
      <c r="E97" t="s">
        <v>226</v>
      </c>
      <c r="F97" t="s">
        <v>258</v>
      </c>
      <c r="G97" s="3">
        <f>3/4</f>
        <v>0.75</v>
      </c>
      <c r="H97" t="s">
        <v>13</v>
      </c>
    </row>
    <row r="98" spans="1:8" x14ac:dyDescent="0.25">
      <c r="A98" t="s">
        <v>259</v>
      </c>
      <c r="B98" t="s">
        <v>260</v>
      </c>
      <c r="C98">
        <v>17</v>
      </c>
      <c r="D98" t="s">
        <v>16</v>
      </c>
      <c r="E98" t="s">
        <v>226</v>
      </c>
      <c r="F98" t="s">
        <v>261</v>
      </c>
      <c r="G98" s="3">
        <v>1</v>
      </c>
      <c r="H98" t="s">
        <v>13</v>
      </c>
    </row>
    <row r="99" spans="1:8" x14ac:dyDescent="0.25">
      <c r="A99" t="s">
        <v>262</v>
      </c>
      <c r="B99" t="s">
        <v>116</v>
      </c>
      <c r="C99">
        <v>18</v>
      </c>
      <c r="D99" t="s">
        <v>16</v>
      </c>
      <c r="E99" t="s">
        <v>226</v>
      </c>
      <c r="F99" t="s">
        <v>214</v>
      </c>
      <c r="G99" s="3">
        <v>1</v>
      </c>
      <c r="H99" t="s">
        <v>13</v>
      </c>
    </row>
    <row r="100" spans="1:8" x14ac:dyDescent="0.25">
      <c r="A100" t="s">
        <v>263</v>
      </c>
      <c r="B100" t="s">
        <v>264</v>
      </c>
      <c r="C100">
        <v>19</v>
      </c>
      <c r="D100" t="s">
        <v>16</v>
      </c>
      <c r="E100" t="s">
        <v>226</v>
      </c>
      <c r="F100" t="s">
        <v>114</v>
      </c>
      <c r="G100" s="3">
        <v>1</v>
      </c>
      <c r="H100" t="s">
        <v>13</v>
      </c>
    </row>
    <row r="101" spans="1:8" x14ac:dyDescent="0.25">
      <c r="A101" t="s">
        <v>265</v>
      </c>
      <c r="B101" t="s">
        <v>266</v>
      </c>
      <c r="C101">
        <v>20</v>
      </c>
      <c r="D101" t="s">
        <v>16</v>
      </c>
      <c r="E101" t="s">
        <v>226</v>
      </c>
      <c r="F101" t="s">
        <v>267</v>
      </c>
      <c r="G101" s="3">
        <v>1</v>
      </c>
      <c r="H101" t="s">
        <v>13</v>
      </c>
    </row>
    <row r="102" spans="1:8" x14ac:dyDescent="0.25">
      <c r="A102" t="s">
        <v>268</v>
      </c>
      <c r="B102" t="s">
        <v>247</v>
      </c>
      <c r="C102">
        <v>21</v>
      </c>
      <c r="D102" t="s">
        <v>10</v>
      </c>
      <c r="E102" t="s">
        <v>226</v>
      </c>
      <c r="F102" t="s">
        <v>121</v>
      </c>
      <c r="G102" s="3">
        <v>0.5</v>
      </c>
      <c r="H102" t="s">
        <v>13</v>
      </c>
    </row>
    <row r="103" spans="1:8" x14ac:dyDescent="0.25">
      <c r="A103" t="s">
        <v>142</v>
      </c>
      <c r="B103" t="s">
        <v>233</v>
      </c>
      <c r="C103">
        <v>22</v>
      </c>
      <c r="D103" t="s">
        <v>16</v>
      </c>
      <c r="E103" t="s">
        <v>226</v>
      </c>
      <c r="F103" t="s">
        <v>144</v>
      </c>
      <c r="G103" s="3">
        <v>1</v>
      </c>
      <c r="H103" t="s">
        <v>13</v>
      </c>
    </row>
    <row r="104" spans="1:8" x14ac:dyDescent="0.25">
      <c r="A104" t="s">
        <v>269</v>
      </c>
      <c r="B104" t="s">
        <v>270</v>
      </c>
      <c r="C104">
        <v>23</v>
      </c>
      <c r="D104" t="s">
        <v>10</v>
      </c>
      <c r="E104" t="s">
        <v>226</v>
      </c>
      <c r="F104" t="s">
        <v>271</v>
      </c>
      <c r="G104" s="3">
        <v>0.25</v>
      </c>
      <c r="H104" t="s">
        <v>13</v>
      </c>
    </row>
    <row r="105" spans="1:8" x14ac:dyDescent="0.25">
      <c r="A105" t="s">
        <v>272</v>
      </c>
      <c r="B105" t="s">
        <v>273</v>
      </c>
      <c r="C105">
        <v>24</v>
      </c>
      <c r="D105" t="s">
        <v>16</v>
      </c>
      <c r="E105" t="s">
        <v>226</v>
      </c>
      <c r="F105" t="s">
        <v>274</v>
      </c>
      <c r="G105" s="3">
        <v>1</v>
      </c>
      <c r="H105" t="s">
        <v>13</v>
      </c>
    </row>
    <row r="106" spans="1:8" x14ac:dyDescent="0.25">
      <c r="A106" t="s">
        <v>275</v>
      </c>
      <c r="B106" t="s">
        <v>178</v>
      </c>
      <c r="C106">
        <v>25</v>
      </c>
      <c r="D106" t="s">
        <v>16</v>
      </c>
      <c r="E106" t="s">
        <v>226</v>
      </c>
      <c r="F106" t="s">
        <v>276</v>
      </c>
      <c r="G106" s="3">
        <v>0.75</v>
      </c>
      <c r="H106" t="s">
        <v>13</v>
      </c>
    </row>
    <row r="107" spans="1:8" x14ac:dyDescent="0.25">
      <c r="A107" t="s">
        <v>277</v>
      </c>
      <c r="B107" t="s">
        <v>278</v>
      </c>
      <c r="C107">
        <v>26</v>
      </c>
      <c r="D107" t="s">
        <v>16</v>
      </c>
      <c r="E107" t="s">
        <v>226</v>
      </c>
      <c r="F107" t="s">
        <v>152</v>
      </c>
      <c r="G107" s="3">
        <v>1</v>
      </c>
      <c r="H107" t="s">
        <v>13</v>
      </c>
    </row>
    <row r="108" spans="1:8" x14ac:dyDescent="0.25">
      <c r="A108" t="s">
        <v>279</v>
      </c>
      <c r="B108" t="s">
        <v>280</v>
      </c>
      <c r="C108">
        <v>27</v>
      </c>
      <c r="D108" t="s">
        <v>16</v>
      </c>
      <c r="E108" t="s">
        <v>226</v>
      </c>
      <c r="F108" t="s">
        <v>281</v>
      </c>
      <c r="G108" s="3">
        <v>1</v>
      </c>
      <c r="H108" t="s">
        <v>13</v>
      </c>
    </row>
    <row r="109" spans="1:8" x14ac:dyDescent="0.25">
      <c r="A109" t="s">
        <v>282</v>
      </c>
      <c r="B109" t="s">
        <v>283</v>
      </c>
      <c r="C109">
        <v>28</v>
      </c>
      <c r="D109" t="s">
        <v>16</v>
      </c>
      <c r="E109" t="s">
        <v>226</v>
      </c>
      <c r="F109" t="s">
        <v>152</v>
      </c>
      <c r="G109" s="3">
        <v>1</v>
      </c>
      <c r="H109" t="s">
        <v>13</v>
      </c>
    </row>
    <row r="110" spans="1:8" x14ac:dyDescent="0.25">
      <c r="A110" t="s">
        <v>284</v>
      </c>
      <c r="B110" t="s">
        <v>31</v>
      </c>
      <c r="C110">
        <v>29</v>
      </c>
      <c r="D110" t="s">
        <v>16</v>
      </c>
      <c r="E110" t="s">
        <v>226</v>
      </c>
      <c r="F110" t="s">
        <v>192</v>
      </c>
      <c r="G110" s="3">
        <v>1</v>
      </c>
      <c r="H110" t="s">
        <v>13</v>
      </c>
    </row>
    <row r="111" spans="1:8" x14ac:dyDescent="0.25">
      <c r="A111" t="s">
        <v>285</v>
      </c>
      <c r="B111" t="s">
        <v>286</v>
      </c>
      <c r="C111">
        <v>30</v>
      </c>
      <c r="D111" t="s">
        <v>16</v>
      </c>
      <c r="E111" t="s">
        <v>226</v>
      </c>
      <c r="F111" t="s">
        <v>287</v>
      </c>
      <c r="G111" s="3">
        <v>1</v>
      </c>
      <c r="H111" t="s">
        <v>13</v>
      </c>
    </row>
    <row r="112" spans="1:8" x14ac:dyDescent="0.25">
      <c r="A112" t="s">
        <v>288</v>
      </c>
      <c r="B112" t="s">
        <v>289</v>
      </c>
      <c r="C112">
        <v>31</v>
      </c>
      <c r="D112" t="s">
        <v>16</v>
      </c>
      <c r="E112" t="s">
        <v>226</v>
      </c>
      <c r="F112" t="s">
        <v>168</v>
      </c>
      <c r="G112" s="3">
        <v>1</v>
      </c>
      <c r="H112" t="s">
        <v>13</v>
      </c>
    </row>
    <row r="113" spans="1:8" x14ac:dyDescent="0.25">
      <c r="A113" t="s">
        <v>290</v>
      </c>
      <c r="B113" t="s">
        <v>291</v>
      </c>
      <c r="C113">
        <v>32</v>
      </c>
      <c r="D113" t="s">
        <v>10</v>
      </c>
      <c r="E113" t="s">
        <v>226</v>
      </c>
      <c r="F113" t="s">
        <v>292</v>
      </c>
      <c r="G113" s="3">
        <v>0.25</v>
      </c>
      <c r="H113" t="s">
        <v>13</v>
      </c>
    </row>
    <row r="114" spans="1:8" x14ac:dyDescent="0.25">
      <c r="A114" t="s">
        <v>293</v>
      </c>
      <c r="B114" t="s">
        <v>294</v>
      </c>
      <c r="C114">
        <v>33</v>
      </c>
      <c r="D114" t="s">
        <v>16</v>
      </c>
      <c r="E114" t="s">
        <v>226</v>
      </c>
      <c r="F114" t="s">
        <v>197</v>
      </c>
      <c r="G114" s="3">
        <v>1</v>
      </c>
      <c r="H114" t="s">
        <v>13</v>
      </c>
    </row>
    <row r="115" spans="1:8" x14ac:dyDescent="0.25">
      <c r="A115" t="s">
        <v>295</v>
      </c>
      <c r="B115" t="s">
        <v>296</v>
      </c>
      <c r="C115">
        <v>34</v>
      </c>
      <c r="D115" t="s">
        <v>16</v>
      </c>
      <c r="E115" t="s">
        <v>226</v>
      </c>
      <c r="F115" t="s">
        <v>297</v>
      </c>
      <c r="G115" s="3">
        <v>1</v>
      </c>
      <c r="H115" t="s">
        <v>13</v>
      </c>
    </row>
    <row r="116" spans="1:8" x14ac:dyDescent="0.25">
      <c r="A116" t="s">
        <v>298</v>
      </c>
      <c r="B116" t="s">
        <v>116</v>
      </c>
      <c r="C116">
        <v>35</v>
      </c>
      <c r="D116" t="s">
        <v>16</v>
      </c>
      <c r="E116" t="s">
        <v>226</v>
      </c>
      <c r="F116" t="s">
        <v>299</v>
      </c>
      <c r="G116" s="3">
        <v>1</v>
      </c>
      <c r="H116" t="s">
        <v>13</v>
      </c>
    </row>
    <row r="117" spans="1:8" x14ac:dyDescent="0.25">
      <c r="A117" t="s">
        <v>37</v>
      </c>
      <c r="B117" t="s">
        <v>300</v>
      </c>
      <c r="C117">
        <v>36</v>
      </c>
      <c r="D117" t="s">
        <v>10</v>
      </c>
      <c r="E117" t="s">
        <v>226</v>
      </c>
      <c r="F117" t="s">
        <v>301</v>
      </c>
      <c r="G117" s="3">
        <v>0</v>
      </c>
      <c r="H117" t="s">
        <v>13</v>
      </c>
    </row>
    <row r="118" spans="1:8" x14ac:dyDescent="0.25">
      <c r="A118" t="s">
        <v>302</v>
      </c>
      <c r="B118" t="s">
        <v>255</v>
      </c>
      <c r="C118">
        <v>37</v>
      </c>
      <c r="D118" t="s">
        <v>16</v>
      </c>
      <c r="E118" t="s">
        <v>226</v>
      </c>
      <c r="F118" t="s">
        <v>303</v>
      </c>
      <c r="G118" s="3">
        <v>1</v>
      </c>
      <c r="H118" t="s">
        <v>13</v>
      </c>
    </row>
    <row r="119" spans="1:8" x14ac:dyDescent="0.25">
      <c r="A119" t="s">
        <v>304</v>
      </c>
      <c r="B119" t="s">
        <v>305</v>
      </c>
      <c r="C119">
        <v>38</v>
      </c>
      <c r="D119" t="s">
        <v>16</v>
      </c>
      <c r="E119" t="s">
        <v>226</v>
      </c>
      <c r="F119" t="s">
        <v>306</v>
      </c>
      <c r="G119" s="3">
        <v>1</v>
      </c>
      <c r="H119" t="s">
        <v>13</v>
      </c>
    </row>
    <row r="120" spans="1:8" x14ac:dyDescent="0.25">
      <c r="A120" t="s">
        <v>307</v>
      </c>
      <c r="B120" t="s">
        <v>308</v>
      </c>
      <c r="C120">
        <v>39</v>
      </c>
      <c r="D120" t="s">
        <v>16</v>
      </c>
      <c r="E120" t="s">
        <v>226</v>
      </c>
      <c r="F120" t="s">
        <v>214</v>
      </c>
      <c r="G120" s="3">
        <v>1</v>
      </c>
      <c r="H120" t="s">
        <v>13</v>
      </c>
    </row>
    <row r="121" spans="1:8" x14ac:dyDescent="0.25">
      <c r="A121" t="s">
        <v>309</v>
      </c>
      <c r="B121" t="s">
        <v>216</v>
      </c>
      <c r="C121">
        <v>40</v>
      </c>
      <c r="D121" t="s">
        <v>10</v>
      </c>
      <c r="E121" t="s">
        <v>226</v>
      </c>
      <c r="F121" t="s">
        <v>214</v>
      </c>
      <c r="G121" s="3">
        <v>0.25</v>
      </c>
      <c r="H121" t="s">
        <v>13</v>
      </c>
    </row>
  </sheetData>
  <sortState xmlns:xlrd2="http://schemas.microsoft.com/office/spreadsheetml/2017/richdata2" ref="A2:BA122">
    <sortCondition ref="E2:E122"/>
    <sortCondition ref="C2:C12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4E8E2B62036043BAAB1C974796F634" ma:contentTypeVersion="17" ma:contentTypeDescription="Create a new document." ma:contentTypeScope="" ma:versionID="081b9b7d94e07140d007b942144e3663">
  <xsd:schema xmlns:xsd="http://www.w3.org/2001/XMLSchema" xmlns:xs="http://www.w3.org/2001/XMLSchema" xmlns:p="http://schemas.microsoft.com/office/2006/metadata/properties" xmlns:ns3="c327b383-9ba4-4b02-b4ce-c5ae83cbfdca" xmlns:ns4="8896327d-55ef-4fe2-a3e7-2449fe67d08e" targetNamespace="http://schemas.microsoft.com/office/2006/metadata/properties" ma:root="true" ma:fieldsID="da46de797515a27649a6598ae7defa23" ns3:_="" ns4:_="">
    <xsd:import namespace="c327b383-9ba4-4b02-b4ce-c5ae83cbfdca"/>
    <xsd:import namespace="8896327d-55ef-4fe2-a3e7-2449fe67d0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7b383-9ba4-4b02-b4ce-c5ae83cbfd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96327d-55ef-4fe2-a3e7-2449fe67d0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327b383-9ba4-4b02-b4ce-c5ae83cbfdca" xsi:nil="true"/>
  </documentManagement>
</p:properties>
</file>

<file path=customXml/itemProps1.xml><?xml version="1.0" encoding="utf-8"?>
<ds:datastoreItem xmlns:ds="http://schemas.openxmlformats.org/officeDocument/2006/customXml" ds:itemID="{1D8E3D15-FE26-4D03-92EF-B7ADC98B8D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52BC34-7F56-4E46-9575-86397864FE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27b383-9ba4-4b02-b4ce-c5ae83cbfdca"/>
    <ds:schemaRef ds:uri="8896327d-55ef-4fe2-a3e7-2449fe67d0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2AC63E7-8B99-4E4E-AD65-1DE407D41690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8896327d-55ef-4fe2-a3e7-2449fe67d08e"/>
    <ds:schemaRef ds:uri="c327b383-9ba4-4b02-b4ce-c5ae83cbfd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Stina Va</dc:creator>
  <cp:keywords/>
  <dc:description/>
  <cp:lastModifiedBy>Stina Va</cp:lastModifiedBy>
  <cp:revision/>
  <dcterms:created xsi:type="dcterms:W3CDTF">2024-03-07T18:00:57Z</dcterms:created>
  <dcterms:modified xsi:type="dcterms:W3CDTF">2024-04-18T18:38:06Z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0x0101003A4E8E2B62036043BAAB1C974796F634</vt:lpwstr>
  </property>
</Properties>
</file>